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oky\Dropbox\"/>
    </mc:Choice>
  </mc:AlternateContent>
  <bookViews>
    <workbookView xWindow="0" yWindow="0" windowWidth="28800" windowHeight="12585" activeTab="1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" i="1" l="1"/>
  <c r="AM6" i="1"/>
  <c r="AM11" i="1"/>
  <c r="AM12" i="1"/>
  <c r="AM10" i="1"/>
  <c r="AM13" i="1"/>
  <c r="AM17" i="1"/>
  <c r="AM18" i="1"/>
  <c r="AM19" i="1"/>
  <c r="AM20" i="1"/>
  <c r="AM4" i="1"/>
  <c r="AL5" i="1"/>
  <c r="AL6" i="1"/>
  <c r="AL11" i="1"/>
  <c r="AL12" i="1"/>
  <c r="AL10" i="1"/>
  <c r="AL13" i="1"/>
  <c r="AL17" i="1"/>
  <c r="AL18" i="1"/>
  <c r="AL19" i="1"/>
  <c r="AL20" i="1"/>
  <c r="AL4" i="1"/>
  <c r="AF11" i="1"/>
  <c r="AF12" i="1"/>
  <c r="AF10" i="1"/>
  <c r="AF13" i="1"/>
  <c r="AN19" i="1" l="1"/>
  <c r="AN18" i="1"/>
  <c r="AN4" i="1"/>
  <c r="AN17" i="1"/>
  <c r="AN20" i="1"/>
  <c r="AN6" i="1"/>
  <c r="AN5" i="1"/>
  <c r="AN10" i="1"/>
  <c r="AN11" i="1"/>
  <c r="AN13" i="1"/>
  <c r="AN12" i="1"/>
  <c r="AF20" i="1"/>
  <c r="AF19" i="1"/>
  <c r="AF18" i="1"/>
  <c r="AF17" i="1"/>
  <c r="AF6" i="1"/>
  <c r="AF5" i="1"/>
  <c r="AF4" i="1"/>
</calcChain>
</file>

<file path=xl/sharedStrings.xml><?xml version="1.0" encoding="utf-8"?>
<sst xmlns="http://schemas.openxmlformats.org/spreadsheetml/2006/main" count="347" uniqueCount="104">
  <si>
    <t>Skupina A</t>
  </si>
  <si>
    <t>d4necek</t>
  </si>
  <si>
    <t>H34D</t>
  </si>
  <si>
    <t>Garion</t>
  </si>
  <si>
    <t>X</t>
  </si>
  <si>
    <t>Map</t>
  </si>
  <si>
    <t>Win</t>
  </si>
  <si>
    <t>Win OT</t>
  </si>
  <si>
    <t>Loss OT</t>
  </si>
  <si>
    <t>Loss</t>
  </si>
  <si>
    <t>Body</t>
  </si>
  <si>
    <t>mapa1</t>
  </si>
  <si>
    <t>W</t>
  </si>
  <si>
    <t>L</t>
  </si>
  <si>
    <t>mapa2</t>
  </si>
  <si>
    <t>aim_map</t>
  </si>
  <si>
    <t>awp</t>
  </si>
  <si>
    <t>Skupina B</t>
  </si>
  <si>
    <t>Skupina C</t>
  </si>
  <si>
    <t>Steve</t>
  </si>
  <si>
    <t>Gordon</t>
  </si>
  <si>
    <t>Fatality</t>
  </si>
  <si>
    <t>Crash</t>
  </si>
  <si>
    <t>usp</t>
  </si>
  <si>
    <t>Kola +</t>
  </si>
  <si>
    <t>Kola -</t>
  </si>
  <si>
    <t>+/-</t>
  </si>
  <si>
    <t>Drekt</t>
  </si>
  <si>
    <t>PRIVATE MARTIN</t>
  </si>
  <si>
    <t>Laurona</t>
  </si>
  <si>
    <t>Kunick</t>
  </si>
  <si>
    <t>A1 vs X3b </t>
  </si>
  <si>
    <t>B2 vs C2 </t>
  </si>
  <si>
    <t>B1 vs X3a </t>
  </si>
  <si>
    <t>C1 vs A2</t>
  </si>
  <si>
    <t>A1 danecek</t>
  </si>
  <si>
    <t>A2 Head</t>
  </si>
  <si>
    <t>A3 Garion</t>
  </si>
  <si>
    <t>B1 Fatality</t>
  </si>
  <si>
    <t>B2 Steve</t>
  </si>
  <si>
    <t>B3 Gordon</t>
  </si>
  <si>
    <t>C1 Drekt</t>
  </si>
  <si>
    <t>C2 Private Martin</t>
  </si>
  <si>
    <t>Zápas A</t>
  </si>
  <si>
    <t>Zápas B</t>
  </si>
  <si>
    <t>Zápas C</t>
  </si>
  <si>
    <t>Zápas D</t>
  </si>
  <si>
    <t>Zápas E</t>
  </si>
  <si>
    <t>Zápas F</t>
  </si>
  <si>
    <t>Finále</t>
  </si>
  <si>
    <t>O 3. místo</t>
  </si>
  <si>
    <t>O pořadí</t>
  </si>
  <si>
    <t>Zápas G</t>
  </si>
  <si>
    <t>Zápas H</t>
  </si>
  <si>
    <t>O 5. místo</t>
  </si>
  <si>
    <t>O 7. místo</t>
  </si>
  <si>
    <t>Zápas I</t>
  </si>
  <si>
    <t>O 9. místo</t>
  </si>
  <si>
    <t>-----&gt;</t>
  </si>
  <si>
    <t>DH Masters 2017 - CS:GO Playoff</t>
  </si>
  <si>
    <t>Drekt vs H34D</t>
  </si>
  <si>
    <t>aim_map_noawp</t>
  </si>
  <si>
    <t>Fatality vs H34D</t>
  </si>
  <si>
    <t>16:8</t>
  </si>
  <si>
    <t>Steve vs PRIVATE MARTIN</t>
  </si>
  <si>
    <t>16:4</t>
  </si>
  <si>
    <t>Fatality vs Garion</t>
  </si>
  <si>
    <t>16:9</t>
  </si>
  <si>
    <t>Crash vs Kunick</t>
  </si>
  <si>
    <t>14:16</t>
  </si>
  <si>
    <t>d4necek vs Gordon</t>
  </si>
  <si>
    <t>16:13</t>
  </si>
  <si>
    <t>d4necek vs Steve</t>
  </si>
  <si>
    <t>8:16</t>
  </si>
  <si>
    <t>13:16</t>
  </si>
  <si>
    <t>Kunick vs Laurona</t>
  </si>
  <si>
    <t>16:6</t>
  </si>
  <si>
    <t>16:10</t>
  </si>
  <si>
    <t>Fatality vs Steve</t>
  </si>
  <si>
    <t>16:12</t>
  </si>
  <si>
    <t>16:7</t>
  </si>
  <si>
    <t>Drekt vs Garion</t>
  </si>
  <si>
    <t>7:16</t>
  </si>
  <si>
    <t>2 mapy kont.</t>
  </si>
  <si>
    <t>10:16</t>
  </si>
  <si>
    <t>kont.</t>
  </si>
  <si>
    <t>Gordon vs PRIVATE MARTIN</t>
  </si>
  <si>
    <t>kontumace</t>
  </si>
  <si>
    <t>Gordon vs Drekt</t>
  </si>
  <si>
    <t>Celkové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</si>
  <si>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</si>
  <si>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</si>
  <si>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</si>
  <si>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</si>
  <si>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</si>
  <si>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</si>
  <si>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</si>
  <si>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</si>
  <si>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</si>
  <si>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</si>
  <si>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</si>
  <si>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Garion vs PRIVATE MARTIN</t>
  </si>
  <si>
    <t>d4necek vs H34D</t>
  </si>
  <si>
    <t>12:16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</si>
</sst>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7" xfId="0" applyFill="1" applyBorder="1"/>
    <xf numFmtId="0" fontId="0" fillId="0" borderId="7" xfId="0" applyBorder="1" applyAlignment="1"/>
    <xf numFmtId="0" fontId="0" fillId="3" borderId="4" xfId="0" applyFill="1" applyBorder="1"/>
    <xf numFmtId="0" fontId="0" fillId="3" borderId="0" xfId="0" applyFill="1" applyBorder="1"/>
    <xf numFmtId="0" fontId="0" fillId="3" borderId="4" xfId="0" applyFill="1" applyBorder="1" applyAlignment="1"/>
    <xf numFmtId="0" fontId="0" fillId="3" borderId="0" xfId="0" applyFill="1" applyBorder="1" applyAlignme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5" xfId="0" applyFill="1" applyBorder="1" applyAlignment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0" xfId="0" applyFill="1" applyBorder="1" applyAlignment="1"/>
    <xf numFmtId="0" fontId="0" fillId="4" borderId="5" xfId="0" applyFill="1" applyBorder="1" applyAlignment="1"/>
    <xf numFmtId="0" fontId="0" fillId="4" borderId="4" xfId="0" applyFill="1" applyBorder="1" applyAlignment="1"/>
    <xf numFmtId="0" fontId="0" fillId="5" borderId="0" xfId="0" applyFill="1" applyBorder="1" applyAlignment="1"/>
    <xf numFmtId="0" fontId="0" fillId="5" borderId="5" xfId="0" applyFill="1" applyBorder="1" applyAlignment="1"/>
    <xf numFmtId="0" fontId="0" fillId="4" borderId="7" xfId="0" applyFill="1" applyBorder="1"/>
    <xf numFmtId="0" fontId="0" fillId="4" borderId="8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7" xfId="0" applyFill="1" applyBorder="1" applyAlignment="1"/>
    <xf numFmtId="0" fontId="0" fillId="6" borderId="7" xfId="0" applyFill="1" applyBorder="1" applyAlignment="1"/>
    <xf numFmtId="0" fontId="0" fillId="6" borderId="8" xfId="0" applyFill="1" applyBorder="1" applyAlignment="1"/>
    <xf numFmtId="0" fontId="1" fillId="4" borderId="0" xfId="0" applyFont="1" applyFill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CCCC"/>
      <color rgb="FFFFCC99"/>
      <color rgb="FFFFFF99"/>
      <color rgb="FFCC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zoomScaleNormal="100" workbookViewId="0">
      <selection activeCell="B16" sqref="B16"/>
    </sheetView>
  </sheetViews>
  <sheetFormatPr defaultRowHeight="15" x14ac:dyDescent="0.25"/>
  <cols>
    <col min="1" max="1" width="9.7109375" bestFit="1" customWidth="1"/>
    <col min="2" max="2" width="16.28515625" bestFit="1" customWidth="1"/>
    <col min="4" max="5" width="3" bestFit="1" customWidth="1"/>
    <col min="6" max="6" width="3" customWidth="1"/>
    <col min="7" max="7" width="9.140625" bestFit="1" customWidth="1"/>
    <col min="8" max="9" width="3" bestFit="1" customWidth="1"/>
    <col min="11" max="12" width="3" bestFit="1" customWidth="1"/>
    <col min="13" max="13" width="3" customWidth="1"/>
    <col min="14" max="14" width="9.140625" bestFit="1" customWidth="1"/>
    <col min="15" max="16" width="3" bestFit="1" customWidth="1"/>
    <col min="18" max="19" width="3" bestFit="1" customWidth="1"/>
    <col min="20" max="20" width="3" customWidth="1"/>
    <col min="21" max="21" width="9.140625" bestFit="1" customWidth="1"/>
    <col min="22" max="23" width="3" bestFit="1" customWidth="1"/>
    <col min="24" max="24" width="6.85546875" bestFit="1" customWidth="1"/>
    <col min="25" max="26" width="3" bestFit="1" customWidth="1"/>
    <col min="27" max="27" width="3" customWidth="1"/>
    <col min="28" max="28" width="9.140625" bestFit="1" customWidth="1"/>
    <col min="29" max="30" width="3" bestFit="1" customWidth="1"/>
    <col min="31" max="31" width="3" customWidth="1"/>
    <col min="32" max="32" width="5.42578125" bestFit="1" customWidth="1"/>
    <col min="33" max="33" width="5" bestFit="1" customWidth="1"/>
    <col min="34" max="34" width="4.7109375" bestFit="1" customWidth="1"/>
    <col min="35" max="36" width="7.5703125" bestFit="1" customWidth="1"/>
    <col min="37" max="37" width="4.7109375" bestFit="1" customWidth="1"/>
    <col min="38" max="38" width="6.28515625" bestFit="1" customWidth="1"/>
    <col min="39" max="39" width="6" bestFit="1" customWidth="1"/>
    <col min="40" max="40" width="3.7109375" bestFit="1" customWidth="1"/>
  </cols>
  <sheetData>
    <row r="1" spans="1:41" ht="15.75" thickBot="1" x14ac:dyDescent="0.3"/>
    <row r="2" spans="1:41" x14ac:dyDescent="0.25">
      <c r="A2" s="1" t="s">
        <v>0</v>
      </c>
      <c r="B2" s="1"/>
      <c r="C2" s="2" t="s">
        <v>11</v>
      </c>
      <c r="D2" s="3" t="s">
        <v>12</v>
      </c>
      <c r="E2" s="3" t="s">
        <v>13</v>
      </c>
      <c r="F2" s="3"/>
      <c r="G2" s="3" t="s">
        <v>14</v>
      </c>
      <c r="H2" s="3" t="s">
        <v>12</v>
      </c>
      <c r="I2" s="4" t="s">
        <v>13</v>
      </c>
      <c r="J2" s="2" t="s">
        <v>11</v>
      </c>
      <c r="K2" s="3" t="s">
        <v>12</v>
      </c>
      <c r="L2" s="3" t="s">
        <v>13</v>
      </c>
      <c r="M2" s="3"/>
      <c r="N2" s="3" t="s">
        <v>14</v>
      </c>
      <c r="O2" s="3" t="s">
        <v>12</v>
      </c>
      <c r="P2" s="4" t="s">
        <v>13</v>
      </c>
      <c r="Q2" s="2" t="s">
        <v>11</v>
      </c>
      <c r="R2" s="3" t="s">
        <v>12</v>
      </c>
      <c r="S2" s="3" t="s">
        <v>13</v>
      </c>
      <c r="T2" s="3"/>
      <c r="U2" s="3" t="s">
        <v>14</v>
      </c>
      <c r="V2" s="3" t="s">
        <v>12</v>
      </c>
      <c r="W2" s="4" t="s">
        <v>13</v>
      </c>
      <c r="X2" s="11"/>
      <c r="Y2" s="11"/>
      <c r="Z2" s="11"/>
      <c r="AA2" s="11"/>
      <c r="AB2" s="11"/>
      <c r="AC2" s="11"/>
      <c r="AD2" s="11"/>
      <c r="AE2" s="5"/>
    </row>
    <row r="3" spans="1:41" x14ac:dyDescent="0.25">
      <c r="C3" s="69" t="s">
        <v>1</v>
      </c>
      <c r="D3" s="70"/>
      <c r="E3" s="70"/>
      <c r="F3" s="70"/>
      <c r="G3" s="70"/>
      <c r="H3" s="70"/>
      <c r="I3" s="71"/>
      <c r="J3" s="69" t="s">
        <v>2</v>
      </c>
      <c r="K3" s="70"/>
      <c r="L3" s="70"/>
      <c r="M3" s="70"/>
      <c r="N3" s="70"/>
      <c r="O3" s="70"/>
      <c r="P3" s="71"/>
      <c r="Q3" s="69" t="s">
        <v>3</v>
      </c>
      <c r="R3" s="70"/>
      <c r="S3" s="70"/>
      <c r="T3" s="70"/>
      <c r="U3" s="70"/>
      <c r="V3" s="70"/>
      <c r="W3" s="71"/>
      <c r="X3" s="70"/>
      <c r="Y3" s="70"/>
      <c r="Z3" s="70"/>
      <c r="AA3" s="70"/>
      <c r="AB3" s="70"/>
      <c r="AC3" s="70"/>
      <c r="AD3" s="70"/>
      <c r="AE3" s="5"/>
      <c r="AF3" s="1" t="s">
        <v>10</v>
      </c>
      <c r="AG3" s="1" t="s">
        <v>5</v>
      </c>
      <c r="AH3" s="1" t="s">
        <v>6</v>
      </c>
      <c r="AI3" s="1" t="s">
        <v>7</v>
      </c>
      <c r="AJ3" s="1" t="s">
        <v>8</v>
      </c>
      <c r="AK3" s="1" t="s">
        <v>9</v>
      </c>
      <c r="AL3" s="1" t="s">
        <v>24</v>
      </c>
      <c r="AM3" s="1" t="s">
        <v>25</v>
      </c>
      <c r="AN3" s="13" t="s">
        <v>26</v>
      </c>
    </row>
    <row r="4" spans="1:41" x14ac:dyDescent="0.25">
      <c r="B4" s="62" t="s">
        <v>1</v>
      </c>
      <c r="C4" s="63" t="s">
        <v>4</v>
      </c>
      <c r="D4" s="64"/>
      <c r="E4" s="64"/>
      <c r="F4" s="64"/>
      <c r="G4" s="64"/>
      <c r="H4" s="64"/>
      <c r="I4" s="65"/>
      <c r="J4" s="30" t="s">
        <v>15</v>
      </c>
      <c r="K4" s="31">
        <v>16</v>
      </c>
      <c r="L4" s="31">
        <v>8</v>
      </c>
      <c r="M4" s="7"/>
      <c r="N4" s="31" t="s">
        <v>16</v>
      </c>
      <c r="O4" s="31">
        <v>16</v>
      </c>
      <c r="P4" s="32">
        <v>14</v>
      </c>
      <c r="Q4" s="30" t="s">
        <v>23</v>
      </c>
      <c r="R4" s="31">
        <v>16</v>
      </c>
      <c r="S4" s="31">
        <v>12</v>
      </c>
      <c r="T4" s="7"/>
      <c r="U4" s="19" t="s">
        <v>15</v>
      </c>
      <c r="V4" s="19">
        <v>14</v>
      </c>
      <c r="W4" s="22">
        <v>16</v>
      </c>
      <c r="X4" s="7"/>
      <c r="Y4" s="7"/>
      <c r="Z4" s="7"/>
      <c r="AA4" s="7"/>
      <c r="AB4" s="7"/>
      <c r="AC4" s="7"/>
      <c r="AD4" s="7"/>
      <c r="AE4" s="7"/>
      <c r="AF4" s="15">
        <f>AH4*3+AI4*2+AJ4*1</f>
        <v>15</v>
      </c>
      <c r="AG4">
        <v>6</v>
      </c>
      <c r="AH4">
        <v>5</v>
      </c>
      <c r="AI4">
        <v>0</v>
      </c>
      <c r="AJ4">
        <v>0</v>
      </c>
      <c r="AK4">
        <v>1</v>
      </c>
      <c r="AL4">
        <f t="shared" ref="AL4:AM6" si="0">D4+H4+K4+O4+R4+V4+Y4+AC4</f>
        <v>62</v>
      </c>
      <c r="AM4">
        <f t="shared" si="0"/>
        <v>50</v>
      </c>
      <c r="AN4">
        <f>AL4-AM4</f>
        <v>12</v>
      </c>
      <c r="AO4" t="s">
        <v>83</v>
      </c>
    </row>
    <row r="5" spans="1:41" x14ac:dyDescent="0.25">
      <c r="B5" s="62" t="s">
        <v>2</v>
      </c>
      <c r="C5" s="18" t="s">
        <v>15</v>
      </c>
      <c r="D5" s="19">
        <v>8</v>
      </c>
      <c r="E5" s="19">
        <v>16</v>
      </c>
      <c r="F5" s="7"/>
      <c r="G5" s="19" t="s">
        <v>16</v>
      </c>
      <c r="H5" s="19">
        <v>14</v>
      </c>
      <c r="I5" s="22">
        <v>16</v>
      </c>
      <c r="J5" s="63" t="s">
        <v>4</v>
      </c>
      <c r="K5" s="64"/>
      <c r="L5" s="64"/>
      <c r="M5" s="64"/>
      <c r="N5" s="64"/>
      <c r="O5" s="64"/>
      <c r="P5" s="65"/>
      <c r="Q5" s="35" t="s">
        <v>16</v>
      </c>
      <c r="R5" s="33">
        <v>16</v>
      </c>
      <c r="S5" s="33">
        <v>13</v>
      </c>
      <c r="T5" s="10"/>
      <c r="U5" s="36" t="s">
        <v>15</v>
      </c>
      <c r="V5" s="36">
        <v>19</v>
      </c>
      <c r="W5" s="37">
        <v>16</v>
      </c>
      <c r="X5" s="7"/>
      <c r="Y5" s="9"/>
      <c r="Z5" s="9"/>
      <c r="AA5" s="9"/>
      <c r="AB5" s="7"/>
      <c r="AC5" s="9"/>
      <c r="AD5" s="9"/>
      <c r="AE5" s="9"/>
      <c r="AF5" s="15">
        <f>AH5*3+AI5*2+AJ5*1</f>
        <v>11</v>
      </c>
      <c r="AG5">
        <v>6</v>
      </c>
      <c r="AH5">
        <v>3</v>
      </c>
      <c r="AI5">
        <v>1</v>
      </c>
      <c r="AJ5">
        <v>0</v>
      </c>
      <c r="AK5">
        <v>2</v>
      </c>
      <c r="AL5">
        <f t="shared" si="0"/>
        <v>57</v>
      </c>
      <c r="AM5">
        <f t="shared" si="0"/>
        <v>61</v>
      </c>
      <c r="AN5">
        <f t="shared" ref="AN5:AN20" si="1">AL5-AM5</f>
        <v>-4</v>
      </c>
      <c r="AO5" t="s">
        <v>83</v>
      </c>
    </row>
    <row r="6" spans="1:41" ht="15.75" thickBot="1" x14ac:dyDescent="0.3">
      <c r="B6" s="62" t="s">
        <v>3</v>
      </c>
      <c r="C6" s="23" t="s">
        <v>23</v>
      </c>
      <c r="D6" s="24">
        <v>12</v>
      </c>
      <c r="E6" s="24">
        <v>16</v>
      </c>
      <c r="F6" s="8"/>
      <c r="G6" s="38" t="s">
        <v>15</v>
      </c>
      <c r="H6" s="38">
        <v>16</v>
      </c>
      <c r="I6" s="39">
        <v>14</v>
      </c>
      <c r="J6" s="26" t="s">
        <v>16</v>
      </c>
      <c r="K6" s="27">
        <v>13</v>
      </c>
      <c r="L6" s="27">
        <v>16</v>
      </c>
      <c r="M6" s="59"/>
      <c r="N6" s="60" t="s">
        <v>15</v>
      </c>
      <c r="O6" s="60">
        <v>16</v>
      </c>
      <c r="P6" s="61">
        <v>19</v>
      </c>
      <c r="Q6" s="66" t="s">
        <v>4</v>
      </c>
      <c r="R6" s="67"/>
      <c r="S6" s="67"/>
      <c r="T6" s="67"/>
      <c r="U6" s="67"/>
      <c r="V6" s="67"/>
      <c r="W6" s="68"/>
      <c r="X6" s="7"/>
      <c r="Y6" s="7"/>
      <c r="Z6" s="7"/>
      <c r="AA6" s="7"/>
      <c r="AB6" s="7"/>
      <c r="AC6" s="7"/>
      <c r="AD6" s="7"/>
      <c r="AE6" s="7"/>
      <c r="AF6" s="15">
        <f>AH6*3+AI6*2+AJ6*1</f>
        <v>10</v>
      </c>
      <c r="AG6">
        <v>6</v>
      </c>
      <c r="AH6">
        <v>3</v>
      </c>
      <c r="AI6">
        <v>0</v>
      </c>
      <c r="AJ6">
        <v>1</v>
      </c>
      <c r="AK6">
        <v>2</v>
      </c>
      <c r="AL6">
        <f t="shared" si="0"/>
        <v>57</v>
      </c>
      <c r="AM6">
        <f t="shared" si="0"/>
        <v>65</v>
      </c>
      <c r="AN6">
        <f t="shared" si="1"/>
        <v>-8</v>
      </c>
      <c r="AO6" t="s">
        <v>83</v>
      </c>
    </row>
    <row r="7" spans="1:41" ht="15.75" thickBot="1" x14ac:dyDescent="0.3"/>
    <row r="8" spans="1:41" x14ac:dyDescent="0.25">
      <c r="A8" s="1" t="s">
        <v>17</v>
      </c>
      <c r="B8" s="1"/>
      <c r="C8" s="2" t="s">
        <v>11</v>
      </c>
      <c r="D8" s="3" t="s">
        <v>12</v>
      </c>
      <c r="E8" s="3" t="s">
        <v>13</v>
      </c>
      <c r="F8" s="3"/>
      <c r="G8" s="3" t="s">
        <v>14</v>
      </c>
      <c r="H8" s="3" t="s">
        <v>12</v>
      </c>
      <c r="I8" s="4" t="s">
        <v>13</v>
      </c>
      <c r="J8" s="2" t="s">
        <v>11</v>
      </c>
      <c r="K8" s="3" t="s">
        <v>12</v>
      </c>
      <c r="L8" s="3" t="s">
        <v>13</v>
      </c>
      <c r="M8" s="3"/>
      <c r="N8" s="3" t="s">
        <v>14</v>
      </c>
      <c r="O8" s="3" t="s">
        <v>12</v>
      </c>
      <c r="P8" s="4" t="s">
        <v>13</v>
      </c>
      <c r="Q8" s="2" t="s">
        <v>11</v>
      </c>
      <c r="R8" s="3" t="s">
        <v>12</v>
      </c>
      <c r="S8" s="3" t="s">
        <v>13</v>
      </c>
      <c r="T8" s="3"/>
      <c r="U8" s="3" t="s">
        <v>14</v>
      </c>
      <c r="V8" s="3" t="s">
        <v>12</v>
      </c>
      <c r="W8" s="4" t="s">
        <v>13</v>
      </c>
      <c r="X8" s="2" t="s">
        <v>11</v>
      </c>
      <c r="Y8" s="3" t="s">
        <v>12</v>
      </c>
      <c r="Z8" s="3" t="s">
        <v>13</v>
      </c>
      <c r="AA8" s="3"/>
      <c r="AB8" s="3" t="s">
        <v>14</v>
      </c>
      <c r="AC8" s="3" t="s">
        <v>12</v>
      </c>
      <c r="AD8" s="4" t="s">
        <v>13</v>
      </c>
      <c r="AL8" s="5"/>
    </row>
    <row r="9" spans="1:41" x14ac:dyDescent="0.25">
      <c r="C9" s="69" t="s">
        <v>21</v>
      </c>
      <c r="D9" s="70"/>
      <c r="E9" s="70"/>
      <c r="F9" s="70"/>
      <c r="G9" s="70"/>
      <c r="H9" s="70"/>
      <c r="I9" s="71"/>
      <c r="J9" s="69" t="s">
        <v>19</v>
      </c>
      <c r="K9" s="70"/>
      <c r="L9" s="70"/>
      <c r="M9" s="70"/>
      <c r="N9" s="70"/>
      <c r="O9" s="70"/>
      <c r="P9" s="71"/>
      <c r="Q9" s="69" t="s">
        <v>20</v>
      </c>
      <c r="R9" s="70"/>
      <c r="S9" s="70"/>
      <c r="T9" s="70"/>
      <c r="U9" s="70"/>
      <c r="V9" s="70"/>
      <c r="W9" s="71"/>
      <c r="X9" s="69" t="s">
        <v>22</v>
      </c>
      <c r="Y9" s="70"/>
      <c r="Z9" s="70"/>
      <c r="AA9" s="70"/>
      <c r="AB9" s="70"/>
      <c r="AC9" s="70"/>
      <c r="AD9" s="71"/>
      <c r="AF9" s="1" t="s">
        <v>10</v>
      </c>
      <c r="AG9" s="1" t="s">
        <v>5</v>
      </c>
      <c r="AH9" s="1" t="s">
        <v>6</v>
      </c>
      <c r="AI9" s="1" t="s">
        <v>7</v>
      </c>
      <c r="AJ9" s="1" t="s">
        <v>8</v>
      </c>
      <c r="AK9" s="1" t="s">
        <v>9</v>
      </c>
      <c r="AL9" s="1" t="s">
        <v>24</v>
      </c>
      <c r="AM9" s="1" t="s">
        <v>25</v>
      </c>
      <c r="AN9" s="13" t="s">
        <v>26</v>
      </c>
    </row>
    <row r="10" spans="1:41" x14ac:dyDescent="0.25">
      <c r="B10" s="62" t="s">
        <v>21</v>
      </c>
      <c r="C10" s="63" t="s">
        <v>4</v>
      </c>
      <c r="D10" s="64"/>
      <c r="E10" s="64"/>
      <c r="F10" s="64"/>
      <c r="G10" s="64"/>
      <c r="H10" s="64"/>
      <c r="I10" s="65"/>
      <c r="J10" s="30" t="s">
        <v>23</v>
      </c>
      <c r="K10" s="31">
        <v>16</v>
      </c>
      <c r="L10" s="31">
        <v>10</v>
      </c>
      <c r="M10" s="7"/>
      <c r="N10" s="31" t="s">
        <v>16</v>
      </c>
      <c r="O10" s="31">
        <v>16</v>
      </c>
      <c r="P10" s="32">
        <v>13</v>
      </c>
      <c r="Q10" s="35" t="s">
        <v>15</v>
      </c>
      <c r="R10" s="33">
        <v>16</v>
      </c>
      <c r="S10" s="33">
        <v>9</v>
      </c>
      <c r="T10" s="10"/>
      <c r="U10" s="33" t="s">
        <v>16</v>
      </c>
      <c r="V10" s="33">
        <v>16</v>
      </c>
      <c r="W10" s="34">
        <v>14</v>
      </c>
      <c r="X10" s="30" t="s">
        <v>23</v>
      </c>
      <c r="Y10" s="31">
        <v>16</v>
      </c>
      <c r="Z10" s="31">
        <v>2</v>
      </c>
      <c r="AA10" s="7"/>
      <c r="AB10" s="31" t="s">
        <v>15</v>
      </c>
      <c r="AC10" s="31">
        <v>16</v>
      </c>
      <c r="AD10" s="32">
        <v>4</v>
      </c>
      <c r="AF10" s="15">
        <f>AH10*3+AI10*2+AJ10*1</f>
        <v>18</v>
      </c>
      <c r="AG10">
        <v>6</v>
      </c>
      <c r="AH10">
        <v>6</v>
      </c>
      <c r="AI10">
        <v>0</v>
      </c>
      <c r="AJ10">
        <v>0</v>
      </c>
      <c r="AK10">
        <v>0</v>
      </c>
      <c r="AL10">
        <f t="shared" ref="AL10:AM13" si="2">K10+O10+R10+V10+D10+H10+Y10+AC10</f>
        <v>96</v>
      </c>
      <c r="AM10">
        <f t="shared" si="2"/>
        <v>52</v>
      </c>
      <c r="AN10">
        <f>AL10-AM10</f>
        <v>44</v>
      </c>
    </row>
    <row r="11" spans="1:41" x14ac:dyDescent="0.25">
      <c r="B11" s="62" t="s">
        <v>19</v>
      </c>
      <c r="C11" s="18" t="s">
        <v>23</v>
      </c>
      <c r="D11" s="19">
        <v>10</v>
      </c>
      <c r="E11" s="19">
        <v>16</v>
      </c>
      <c r="F11" s="12"/>
      <c r="G11" s="19" t="s">
        <v>16</v>
      </c>
      <c r="H11" s="19">
        <v>13</v>
      </c>
      <c r="I11" s="22">
        <v>16</v>
      </c>
      <c r="J11" s="63" t="s">
        <v>4</v>
      </c>
      <c r="K11" s="64"/>
      <c r="L11" s="64"/>
      <c r="M11" s="64"/>
      <c r="N11" s="64"/>
      <c r="O11" s="64"/>
      <c r="P11" s="65"/>
      <c r="Q11" s="30" t="s">
        <v>15</v>
      </c>
      <c r="R11" s="31">
        <v>16</v>
      </c>
      <c r="S11" s="31">
        <v>6</v>
      </c>
      <c r="T11" s="7"/>
      <c r="U11" s="31" t="s">
        <v>16</v>
      </c>
      <c r="V11" s="31">
        <v>16</v>
      </c>
      <c r="W11" s="32">
        <v>7</v>
      </c>
      <c r="X11" s="30" t="s">
        <v>23</v>
      </c>
      <c r="Y11" s="31">
        <v>16</v>
      </c>
      <c r="Z11" s="31">
        <v>6</v>
      </c>
      <c r="AA11" s="12"/>
      <c r="AB11" s="31" t="s">
        <v>15</v>
      </c>
      <c r="AC11" s="31">
        <v>16</v>
      </c>
      <c r="AD11" s="32">
        <v>1</v>
      </c>
      <c r="AF11" s="15">
        <f>AH11*3+AI11*2+AJ11*1</f>
        <v>12</v>
      </c>
      <c r="AG11">
        <v>6</v>
      </c>
      <c r="AH11">
        <v>4</v>
      </c>
      <c r="AI11">
        <v>0</v>
      </c>
      <c r="AJ11">
        <v>0</v>
      </c>
      <c r="AK11">
        <v>2</v>
      </c>
      <c r="AL11">
        <f t="shared" si="2"/>
        <v>87</v>
      </c>
      <c r="AM11">
        <f t="shared" si="2"/>
        <v>52</v>
      </c>
      <c r="AN11">
        <f>AL11-AM11</f>
        <v>35</v>
      </c>
    </row>
    <row r="12" spans="1:41" x14ac:dyDescent="0.25">
      <c r="B12" s="62" t="s">
        <v>20</v>
      </c>
      <c r="C12" s="20" t="s">
        <v>15</v>
      </c>
      <c r="D12" s="21">
        <v>9</v>
      </c>
      <c r="E12" s="21">
        <v>16</v>
      </c>
      <c r="F12" s="10"/>
      <c r="G12" s="21" t="s">
        <v>16</v>
      </c>
      <c r="H12" s="21">
        <v>14</v>
      </c>
      <c r="I12" s="29">
        <v>16</v>
      </c>
      <c r="J12" s="18" t="s">
        <v>15</v>
      </c>
      <c r="K12" s="19">
        <v>6</v>
      </c>
      <c r="L12" s="19">
        <v>16</v>
      </c>
      <c r="M12" s="7"/>
      <c r="N12" s="19" t="s">
        <v>16</v>
      </c>
      <c r="O12" s="19">
        <v>7</v>
      </c>
      <c r="P12" s="22">
        <v>16</v>
      </c>
      <c r="Q12" s="63" t="s">
        <v>4</v>
      </c>
      <c r="R12" s="64"/>
      <c r="S12" s="64"/>
      <c r="T12" s="64"/>
      <c r="U12" s="64"/>
      <c r="V12" s="64"/>
      <c r="W12" s="65"/>
      <c r="X12" s="35" t="s">
        <v>16</v>
      </c>
      <c r="Y12" s="33">
        <v>16</v>
      </c>
      <c r="Z12" s="33">
        <v>5</v>
      </c>
      <c r="AA12" s="9"/>
      <c r="AB12" s="33" t="s">
        <v>15</v>
      </c>
      <c r="AC12" s="33">
        <v>16</v>
      </c>
      <c r="AD12" s="34">
        <v>5</v>
      </c>
      <c r="AF12" s="15">
        <f>AH12*3+AI12*2+AJ12*1</f>
        <v>6</v>
      </c>
      <c r="AG12">
        <v>6</v>
      </c>
      <c r="AH12">
        <v>2</v>
      </c>
      <c r="AI12">
        <v>0</v>
      </c>
      <c r="AJ12">
        <v>0</v>
      </c>
      <c r="AK12">
        <v>4</v>
      </c>
      <c r="AL12">
        <f t="shared" si="2"/>
        <v>68</v>
      </c>
      <c r="AM12">
        <f t="shared" si="2"/>
        <v>74</v>
      </c>
      <c r="AN12">
        <f>AL12-AM12</f>
        <v>-6</v>
      </c>
    </row>
    <row r="13" spans="1:41" ht="15.75" thickBot="1" x14ac:dyDescent="0.3">
      <c r="B13" s="14" t="s">
        <v>22</v>
      </c>
      <c r="C13" s="23" t="s">
        <v>23</v>
      </c>
      <c r="D13" s="24">
        <v>2</v>
      </c>
      <c r="E13" s="24">
        <v>16</v>
      </c>
      <c r="F13" s="8"/>
      <c r="G13" s="24" t="s">
        <v>15</v>
      </c>
      <c r="H13" s="24">
        <v>4</v>
      </c>
      <c r="I13" s="25">
        <v>16</v>
      </c>
      <c r="J13" s="23" t="s">
        <v>23</v>
      </c>
      <c r="K13" s="24">
        <v>6</v>
      </c>
      <c r="L13" s="24">
        <v>16</v>
      </c>
      <c r="M13" s="16"/>
      <c r="N13" s="24" t="s">
        <v>15</v>
      </c>
      <c r="O13" s="24">
        <v>1</v>
      </c>
      <c r="P13" s="25">
        <v>16</v>
      </c>
      <c r="Q13" s="26" t="s">
        <v>16</v>
      </c>
      <c r="R13" s="27">
        <v>5</v>
      </c>
      <c r="S13" s="27">
        <v>16</v>
      </c>
      <c r="T13" s="17"/>
      <c r="U13" s="27" t="s">
        <v>15</v>
      </c>
      <c r="V13" s="27">
        <v>5</v>
      </c>
      <c r="W13" s="28">
        <v>16</v>
      </c>
      <c r="X13" s="66" t="s">
        <v>4</v>
      </c>
      <c r="Y13" s="67"/>
      <c r="Z13" s="67"/>
      <c r="AA13" s="67"/>
      <c r="AB13" s="67"/>
      <c r="AC13" s="67"/>
      <c r="AD13" s="68"/>
      <c r="AF13" s="15">
        <f>AH13*3+AI13*2+AJ13*1</f>
        <v>0</v>
      </c>
      <c r="AG13">
        <v>6</v>
      </c>
      <c r="AH13">
        <v>0</v>
      </c>
      <c r="AI13">
        <v>0</v>
      </c>
      <c r="AJ13">
        <v>0</v>
      </c>
      <c r="AK13">
        <v>6</v>
      </c>
      <c r="AL13">
        <f t="shared" si="2"/>
        <v>23</v>
      </c>
      <c r="AM13">
        <f t="shared" si="2"/>
        <v>96</v>
      </c>
      <c r="AN13">
        <f>AL13-AM13</f>
        <v>-73</v>
      </c>
    </row>
    <row r="14" spans="1:41" ht="15.75" thickBot="1" x14ac:dyDescent="0.3"/>
    <row r="15" spans="1:41" x14ac:dyDescent="0.25">
      <c r="A15" s="1" t="s">
        <v>18</v>
      </c>
      <c r="B15" s="1"/>
      <c r="C15" s="2" t="s">
        <v>11</v>
      </c>
      <c r="D15" s="3" t="s">
        <v>12</v>
      </c>
      <c r="E15" s="3" t="s">
        <v>13</v>
      </c>
      <c r="F15" s="3"/>
      <c r="G15" s="3" t="s">
        <v>14</v>
      </c>
      <c r="H15" s="3" t="s">
        <v>12</v>
      </c>
      <c r="I15" s="4" t="s">
        <v>13</v>
      </c>
      <c r="J15" s="2" t="s">
        <v>11</v>
      </c>
      <c r="K15" s="3" t="s">
        <v>12</v>
      </c>
      <c r="L15" s="3" t="s">
        <v>13</v>
      </c>
      <c r="M15" s="3"/>
      <c r="N15" s="3" t="s">
        <v>14</v>
      </c>
      <c r="O15" s="3" t="s">
        <v>12</v>
      </c>
      <c r="P15" s="4" t="s">
        <v>13</v>
      </c>
      <c r="Q15" s="2" t="s">
        <v>11</v>
      </c>
      <c r="R15" s="3" t="s">
        <v>12</v>
      </c>
      <c r="S15" s="3" t="s">
        <v>13</v>
      </c>
      <c r="T15" s="3"/>
      <c r="U15" s="3" t="s">
        <v>14</v>
      </c>
      <c r="V15" s="3" t="s">
        <v>12</v>
      </c>
      <c r="W15" s="4" t="s">
        <v>13</v>
      </c>
      <c r="X15" s="2" t="s">
        <v>11</v>
      </c>
      <c r="Y15" s="3" t="s">
        <v>12</v>
      </c>
      <c r="Z15" s="3" t="s">
        <v>13</v>
      </c>
      <c r="AA15" s="3"/>
      <c r="AB15" s="3" t="s">
        <v>14</v>
      </c>
      <c r="AC15" s="3" t="s">
        <v>12</v>
      </c>
      <c r="AD15" s="4" t="s">
        <v>13</v>
      </c>
      <c r="AE15" s="5"/>
    </row>
    <row r="16" spans="1:41" x14ac:dyDescent="0.25">
      <c r="C16" s="69" t="s">
        <v>27</v>
      </c>
      <c r="D16" s="70"/>
      <c r="E16" s="70"/>
      <c r="F16" s="70"/>
      <c r="G16" s="70"/>
      <c r="H16" s="70"/>
      <c r="I16" s="71"/>
      <c r="J16" s="69" t="s">
        <v>28</v>
      </c>
      <c r="K16" s="70"/>
      <c r="L16" s="70"/>
      <c r="M16" s="70"/>
      <c r="N16" s="70"/>
      <c r="O16" s="70"/>
      <c r="P16" s="71"/>
      <c r="Q16" s="69" t="s">
        <v>29</v>
      </c>
      <c r="R16" s="70"/>
      <c r="S16" s="70"/>
      <c r="T16" s="70"/>
      <c r="U16" s="70"/>
      <c r="V16" s="70"/>
      <c r="W16" s="71"/>
      <c r="X16" s="69" t="s">
        <v>30</v>
      </c>
      <c r="Y16" s="70"/>
      <c r="Z16" s="70"/>
      <c r="AA16" s="70"/>
      <c r="AB16" s="70"/>
      <c r="AC16" s="70"/>
      <c r="AD16" s="71"/>
      <c r="AE16" s="5"/>
      <c r="AF16" s="1" t="s">
        <v>10</v>
      </c>
      <c r="AG16" s="1" t="s">
        <v>5</v>
      </c>
      <c r="AH16" s="1" t="s">
        <v>6</v>
      </c>
      <c r="AI16" s="1" t="s">
        <v>7</v>
      </c>
      <c r="AJ16" s="1" t="s">
        <v>8</v>
      </c>
      <c r="AK16" s="1" t="s">
        <v>9</v>
      </c>
      <c r="AL16" s="1" t="s">
        <v>24</v>
      </c>
      <c r="AM16" s="1" t="s">
        <v>25</v>
      </c>
      <c r="AN16" s="13" t="s">
        <v>26</v>
      </c>
    </row>
    <row r="17" spans="2:40" x14ac:dyDescent="0.25">
      <c r="B17" s="62" t="s">
        <v>27</v>
      </c>
      <c r="C17" s="63" t="s">
        <v>4</v>
      </c>
      <c r="D17" s="64"/>
      <c r="E17" s="64"/>
      <c r="F17" s="64"/>
      <c r="G17" s="64"/>
      <c r="H17" s="64"/>
      <c r="I17" s="65"/>
      <c r="J17" s="30" t="s">
        <v>23</v>
      </c>
      <c r="K17" s="31">
        <v>16</v>
      </c>
      <c r="L17" s="31">
        <v>10</v>
      </c>
      <c r="M17" s="7"/>
      <c r="N17" s="31" t="s">
        <v>16</v>
      </c>
      <c r="O17" s="31">
        <v>16</v>
      </c>
      <c r="P17" s="32">
        <v>12</v>
      </c>
      <c r="Q17" s="30" t="s">
        <v>15</v>
      </c>
      <c r="R17" s="31">
        <v>16</v>
      </c>
      <c r="S17" s="31">
        <v>10</v>
      </c>
      <c r="T17" s="7"/>
      <c r="U17" s="31" t="s">
        <v>16</v>
      </c>
      <c r="V17" s="31">
        <v>16</v>
      </c>
      <c r="W17" s="32">
        <v>9</v>
      </c>
      <c r="X17" s="30" t="s">
        <v>23</v>
      </c>
      <c r="Y17" s="31">
        <v>16</v>
      </c>
      <c r="Z17" s="31">
        <v>7</v>
      </c>
      <c r="AA17" s="7"/>
      <c r="AB17" s="31" t="s">
        <v>15</v>
      </c>
      <c r="AC17" s="31">
        <v>16</v>
      </c>
      <c r="AD17" s="32">
        <v>10</v>
      </c>
      <c r="AE17" s="7"/>
      <c r="AF17" s="15">
        <f>AH17*3+AI17*2+AJ17*1</f>
        <v>18</v>
      </c>
      <c r="AG17">
        <v>6</v>
      </c>
      <c r="AH17">
        <v>6</v>
      </c>
      <c r="AI17">
        <v>0</v>
      </c>
      <c r="AJ17">
        <v>0</v>
      </c>
      <c r="AK17">
        <v>0</v>
      </c>
      <c r="AL17">
        <f t="shared" ref="AL17:AM20" si="3">D17+H17+K17+O17+R17+V17+Y17+AC17</f>
        <v>96</v>
      </c>
      <c r="AM17">
        <f t="shared" si="3"/>
        <v>58</v>
      </c>
      <c r="AN17">
        <f t="shared" si="1"/>
        <v>38</v>
      </c>
    </row>
    <row r="18" spans="2:40" x14ac:dyDescent="0.25">
      <c r="B18" s="62" t="s">
        <v>28</v>
      </c>
      <c r="C18" s="18" t="s">
        <v>23</v>
      </c>
      <c r="D18" s="19">
        <v>10</v>
      </c>
      <c r="E18" s="19">
        <v>16</v>
      </c>
      <c r="F18" s="7"/>
      <c r="G18" s="19" t="s">
        <v>16</v>
      </c>
      <c r="H18" s="19">
        <v>12</v>
      </c>
      <c r="I18" s="22">
        <v>16</v>
      </c>
      <c r="J18" s="63" t="s">
        <v>4</v>
      </c>
      <c r="K18" s="64"/>
      <c r="L18" s="64"/>
      <c r="M18" s="64"/>
      <c r="N18" s="64"/>
      <c r="O18" s="64"/>
      <c r="P18" s="65"/>
      <c r="Q18" s="35" t="s">
        <v>23</v>
      </c>
      <c r="R18" s="33">
        <v>16</v>
      </c>
      <c r="S18" s="33">
        <v>7</v>
      </c>
      <c r="T18" s="10"/>
      <c r="U18" s="33" t="s">
        <v>15</v>
      </c>
      <c r="V18" s="33">
        <v>16</v>
      </c>
      <c r="W18" s="34">
        <v>14</v>
      </c>
      <c r="X18" s="35" t="s">
        <v>23</v>
      </c>
      <c r="Y18" s="33">
        <v>16</v>
      </c>
      <c r="Z18" s="33">
        <v>12</v>
      </c>
      <c r="AA18" s="9"/>
      <c r="AB18" s="31" t="s">
        <v>15</v>
      </c>
      <c r="AC18" s="33">
        <v>16</v>
      </c>
      <c r="AD18" s="34">
        <v>5</v>
      </c>
      <c r="AE18" s="9"/>
      <c r="AF18" s="15">
        <f>AH18*3+AI18*2+AJ18*1</f>
        <v>12</v>
      </c>
      <c r="AG18">
        <v>6</v>
      </c>
      <c r="AH18">
        <v>4</v>
      </c>
      <c r="AI18">
        <v>0</v>
      </c>
      <c r="AJ18">
        <v>0</v>
      </c>
      <c r="AK18">
        <v>2</v>
      </c>
      <c r="AL18">
        <f t="shared" si="3"/>
        <v>86</v>
      </c>
      <c r="AM18">
        <f t="shared" si="3"/>
        <v>70</v>
      </c>
      <c r="AN18">
        <f t="shared" si="1"/>
        <v>16</v>
      </c>
    </row>
    <row r="19" spans="2:40" x14ac:dyDescent="0.25">
      <c r="B19" s="14" t="s">
        <v>29</v>
      </c>
      <c r="C19" s="18" t="s">
        <v>15</v>
      </c>
      <c r="D19" s="19">
        <v>10</v>
      </c>
      <c r="E19" s="19">
        <v>16</v>
      </c>
      <c r="F19" s="7"/>
      <c r="G19" s="19" t="s">
        <v>16</v>
      </c>
      <c r="H19" s="19">
        <v>9</v>
      </c>
      <c r="I19" s="22">
        <v>16</v>
      </c>
      <c r="J19" s="20" t="s">
        <v>23</v>
      </c>
      <c r="K19" s="21">
        <v>7</v>
      </c>
      <c r="L19" s="21">
        <v>16</v>
      </c>
      <c r="M19" s="10"/>
      <c r="N19" s="21" t="s">
        <v>15</v>
      </c>
      <c r="O19" s="21">
        <v>14</v>
      </c>
      <c r="P19" s="29">
        <v>16</v>
      </c>
      <c r="Q19" s="63" t="s">
        <v>4</v>
      </c>
      <c r="R19" s="64"/>
      <c r="S19" s="64"/>
      <c r="T19" s="64"/>
      <c r="U19" s="64"/>
      <c r="V19" s="64"/>
      <c r="W19" s="65"/>
      <c r="X19" s="30" t="s">
        <v>16</v>
      </c>
      <c r="Y19" s="31">
        <v>16</v>
      </c>
      <c r="Z19" s="31">
        <v>6</v>
      </c>
      <c r="AA19" s="7"/>
      <c r="AB19" s="19" t="s">
        <v>15</v>
      </c>
      <c r="AC19" s="19">
        <v>6</v>
      </c>
      <c r="AD19" s="22">
        <v>16</v>
      </c>
      <c r="AE19" s="7"/>
      <c r="AF19" s="15">
        <f>AH19*3+AI19*2+AJ19*1</f>
        <v>3</v>
      </c>
      <c r="AG19">
        <v>6</v>
      </c>
      <c r="AH19">
        <v>1</v>
      </c>
      <c r="AI19">
        <v>0</v>
      </c>
      <c r="AJ19">
        <v>0</v>
      </c>
      <c r="AK19">
        <v>5</v>
      </c>
      <c r="AL19">
        <f t="shared" si="3"/>
        <v>62</v>
      </c>
      <c r="AM19">
        <f t="shared" si="3"/>
        <v>86</v>
      </c>
      <c r="AN19">
        <f t="shared" si="1"/>
        <v>-24</v>
      </c>
    </row>
    <row r="20" spans="2:40" ht="15.75" thickBot="1" x14ac:dyDescent="0.3">
      <c r="B20" s="14" t="s">
        <v>30</v>
      </c>
      <c r="C20" s="23" t="s">
        <v>23</v>
      </c>
      <c r="D20" s="24">
        <v>7</v>
      </c>
      <c r="E20" s="24">
        <v>16</v>
      </c>
      <c r="F20" s="8"/>
      <c r="G20" s="24" t="s">
        <v>15</v>
      </c>
      <c r="H20" s="24">
        <v>10</v>
      </c>
      <c r="I20" s="25">
        <v>16</v>
      </c>
      <c r="J20" s="23" t="s">
        <v>23</v>
      </c>
      <c r="K20" s="24">
        <v>12</v>
      </c>
      <c r="L20" s="24">
        <v>16</v>
      </c>
      <c r="M20" s="8"/>
      <c r="N20" s="24" t="s">
        <v>15</v>
      </c>
      <c r="O20" s="24">
        <v>5</v>
      </c>
      <c r="P20" s="25">
        <v>16</v>
      </c>
      <c r="Q20" s="23" t="s">
        <v>16</v>
      </c>
      <c r="R20" s="24">
        <v>6</v>
      </c>
      <c r="S20" s="24">
        <v>16</v>
      </c>
      <c r="T20" s="8"/>
      <c r="U20" s="38" t="s">
        <v>15</v>
      </c>
      <c r="V20" s="38">
        <v>16</v>
      </c>
      <c r="W20" s="39">
        <v>6</v>
      </c>
      <c r="X20" s="66" t="s">
        <v>4</v>
      </c>
      <c r="Y20" s="67"/>
      <c r="Z20" s="67"/>
      <c r="AA20" s="67"/>
      <c r="AB20" s="67"/>
      <c r="AC20" s="67"/>
      <c r="AD20" s="68"/>
      <c r="AE20" s="6"/>
      <c r="AF20" s="15">
        <f>AH20*3+AI20*2+AJ20*1</f>
        <v>3</v>
      </c>
      <c r="AG20">
        <v>6</v>
      </c>
      <c r="AH20">
        <v>1</v>
      </c>
      <c r="AI20">
        <v>0</v>
      </c>
      <c r="AJ20">
        <v>0</v>
      </c>
      <c r="AK20">
        <v>5</v>
      </c>
      <c r="AL20">
        <f t="shared" si="3"/>
        <v>56</v>
      </c>
      <c r="AM20">
        <f t="shared" si="3"/>
        <v>86</v>
      </c>
      <c r="AN20">
        <f t="shared" si="1"/>
        <v>-30</v>
      </c>
    </row>
    <row r="23" spans="2:40" x14ac:dyDescent="0.25">
      <c r="B23" s="40" t="s">
        <v>31</v>
      </c>
      <c r="C23" s="40" t="s">
        <v>35</v>
      </c>
      <c r="E23" s="40" t="s">
        <v>40</v>
      </c>
    </row>
    <row r="24" spans="2:40" x14ac:dyDescent="0.25">
      <c r="B24" s="40" t="s">
        <v>32</v>
      </c>
      <c r="C24" s="40" t="s">
        <v>39</v>
      </c>
      <c r="E24" s="40" t="s">
        <v>42</v>
      </c>
    </row>
    <row r="25" spans="2:40" x14ac:dyDescent="0.25">
      <c r="B25" s="40" t="s">
        <v>33</v>
      </c>
      <c r="C25" s="40" t="s">
        <v>38</v>
      </c>
      <c r="E25" s="40" t="s">
        <v>37</v>
      </c>
    </row>
    <row r="26" spans="2:40" x14ac:dyDescent="0.25">
      <c r="B26" s="40" t="s">
        <v>34</v>
      </c>
      <c r="C26" s="40" t="s">
        <v>41</v>
      </c>
      <c r="E26" s="40" t="s">
        <v>36</v>
      </c>
    </row>
  </sheetData>
  <mergeCells count="23">
    <mergeCell ref="C10:I10"/>
    <mergeCell ref="Q12:W12"/>
    <mergeCell ref="X3:AD3"/>
    <mergeCell ref="Q6:W6"/>
    <mergeCell ref="J9:P9"/>
    <mergeCell ref="Q9:W9"/>
    <mergeCell ref="X9:AD9"/>
    <mergeCell ref="C3:I3"/>
    <mergeCell ref="C4:I4"/>
    <mergeCell ref="J3:P3"/>
    <mergeCell ref="J5:P5"/>
    <mergeCell ref="Q3:W3"/>
    <mergeCell ref="C9:I9"/>
    <mergeCell ref="C17:I17"/>
    <mergeCell ref="J18:P18"/>
    <mergeCell ref="Q19:W19"/>
    <mergeCell ref="X20:AD20"/>
    <mergeCell ref="J11:P11"/>
    <mergeCell ref="X13:AD13"/>
    <mergeCell ref="C16:I16"/>
    <mergeCell ref="J16:P16"/>
    <mergeCell ref="Q16:W16"/>
    <mergeCell ref="X16:AD1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B38" sqref="B38"/>
    </sheetView>
  </sheetViews>
  <sheetFormatPr defaultRowHeight="15" x14ac:dyDescent="0.25"/>
  <cols>
    <col min="1" max="1" width="14.42578125" style="41" customWidth="1"/>
    <col min="2" max="2" width="22.140625" style="41" customWidth="1"/>
    <col min="3" max="3" width="9.140625" style="41"/>
    <col min="4" max="4" width="13.7109375" style="41" customWidth="1"/>
    <col min="5" max="5" width="21.140625" style="41" customWidth="1"/>
    <col min="6" max="6" width="9.140625" style="41"/>
    <col min="7" max="7" width="21" style="41" customWidth="1"/>
    <col min="8" max="8" width="9.140625" style="41"/>
    <col min="9" max="9" width="25.85546875" style="41" bestFit="1" customWidth="1"/>
    <col min="10" max="10" width="16.28515625" style="41" bestFit="1" customWidth="1"/>
    <col min="11" max="16384" width="9.140625" style="41"/>
  </cols>
  <sheetData>
    <row r="1" spans="1:11" ht="21" x14ac:dyDescent="0.35">
      <c r="A1" s="50" t="s">
        <v>59</v>
      </c>
    </row>
    <row r="2" spans="1:11" ht="15.75" thickBot="1" x14ac:dyDescent="0.3">
      <c r="I2" s="41" t="s">
        <v>60</v>
      </c>
      <c r="J2" s="41" t="s">
        <v>61</v>
      </c>
      <c r="K2" s="51">
        <v>0.3444444444444445</v>
      </c>
    </row>
    <row r="3" spans="1:11" x14ac:dyDescent="0.25">
      <c r="A3" s="41" t="s">
        <v>43</v>
      </c>
      <c r="B3" s="55" t="s">
        <v>1</v>
      </c>
      <c r="J3" s="41" t="s">
        <v>23</v>
      </c>
      <c r="K3" s="51">
        <v>0.67638888888888893</v>
      </c>
    </row>
    <row r="4" spans="1:11" ht="15.75" thickBot="1" x14ac:dyDescent="0.3">
      <c r="B4" s="43" t="s">
        <v>20</v>
      </c>
      <c r="C4" s="44"/>
      <c r="J4" s="41" t="s">
        <v>16</v>
      </c>
      <c r="K4" s="51">
        <v>0.55277777777777781</v>
      </c>
    </row>
    <row r="5" spans="1:11" ht="15.75" thickBot="1" x14ac:dyDescent="0.3">
      <c r="C5" s="48" t="s">
        <v>58</v>
      </c>
      <c r="D5" s="41" t="s">
        <v>47</v>
      </c>
      <c r="E5" s="42" t="s">
        <v>1</v>
      </c>
    </row>
    <row r="6" spans="1:11" ht="15.75" thickBot="1" x14ac:dyDescent="0.3">
      <c r="A6" s="41" t="s">
        <v>44</v>
      </c>
      <c r="B6" s="55" t="s">
        <v>19</v>
      </c>
      <c r="E6" s="58" t="s">
        <v>19</v>
      </c>
      <c r="G6" s="1" t="s">
        <v>49</v>
      </c>
      <c r="I6" s="53" t="s">
        <v>62</v>
      </c>
      <c r="J6" s="53" t="s">
        <v>61</v>
      </c>
      <c r="K6" s="54" t="s">
        <v>63</v>
      </c>
    </row>
    <row r="7" spans="1:11" ht="15.75" thickBot="1" x14ac:dyDescent="0.3">
      <c r="B7" s="43" t="s">
        <v>28</v>
      </c>
      <c r="C7" s="44"/>
      <c r="F7" s="48" t="s">
        <v>58</v>
      </c>
      <c r="G7" s="45" t="s">
        <v>19</v>
      </c>
      <c r="I7" s="53"/>
      <c r="J7" s="53" t="s">
        <v>23</v>
      </c>
      <c r="K7" s="54" t="s">
        <v>63</v>
      </c>
    </row>
    <row r="8" spans="1:11" ht="15.75" thickBot="1" x14ac:dyDescent="0.3">
      <c r="B8" s="49"/>
      <c r="C8" s="44"/>
      <c r="G8" s="58" t="s">
        <v>21</v>
      </c>
      <c r="K8" s="52"/>
    </row>
    <row r="9" spans="1:11" ht="15.75" thickBot="1" x14ac:dyDescent="0.3">
      <c r="I9" s="41" t="s">
        <v>64</v>
      </c>
      <c r="J9" s="41" t="s">
        <v>61</v>
      </c>
      <c r="K9" s="52" t="s">
        <v>65</v>
      </c>
    </row>
    <row r="10" spans="1:11" ht="15.75" thickBot="1" x14ac:dyDescent="0.3">
      <c r="A10" s="41" t="s">
        <v>45</v>
      </c>
      <c r="B10" s="55" t="s">
        <v>21</v>
      </c>
      <c r="F10" s="48" t="s">
        <v>58</v>
      </c>
      <c r="J10" s="41" t="s">
        <v>23</v>
      </c>
      <c r="K10" s="52" t="s">
        <v>63</v>
      </c>
    </row>
    <row r="11" spans="1:11" ht="15.75" thickBot="1" x14ac:dyDescent="0.3">
      <c r="B11" s="43" t="s">
        <v>3</v>
      </c>
      <c r="C11" s="44"/>
      <c r="D11" s="41" t="s">
        <v>48</v>
      </c>
      <c r="E11" s="57" t="s">
        <v>21</v>
      </c>
      <c r="G11" s="1" t="s">
        <v>50</v>
      </c>
      <c r="K11" s="52"/>
    </row>
    <row r="12" spans="1:11" ht="15.75" thickBot="1" x14ac:dyDescent="0.3">
      <c r="C12" s="48" t="s">
        <v>58</v>
      </c>
      <c r="E12" s="46" t="s">
        <v>2</v>
      </c>
      <c r="G12" s="55" t="s">
        <v>1</v>
      </c>
      <c r="I12" s="41" t="s">
        <v>66</v>
      </c>
      <c r="J12" s="41" t="s">
        <v>61</v>
      </c>
      <c r="K12" s="52" t="s">
        <v>67</v>
      </c>
    </row>
    <row r="13" spans="1:11" ht="15.75" thickBot="1" x14ac:dyDescent="0.3">
      <c r="A13" s="41" t="s">
        <v>46</v>
      </c>
      <c r="B13" s="42" t="s">
        <v>27</v>
      </c>
      <c r="G13" s="46" t="s">
        <v>2</v>
      </c>
      <c r="J13" s="41" t="s">
        <v>16</v>
      </c>
      <c r="K13" s="52" t="s">
        <v>67</v>
      </c>
    </row>
    <row r="14" spans="1:11" ht="15.75" thickBot="1" x14ac:dyDescent="0.3">
      <c r="B14" s="56" t="s">
        <v>2</v>
      </c>
      <c r="K14" s="52"/>
    </row>
    <row r="15" spans="1:11" x14ac:dyDescent="0.25">
      <c r="I15" s="41" t="s">
        <v>68</v>
      </c>
      <c r="J15" s="41" t="s">
        <v>61</v>
      </c>
      <c r="K15" s="52" t="s">
        <v>65</v>
      </c>
    </row>
    <row r="16" spans="1:11" x14ac:dyDescent="0.25">
      <c r="J16" s="41" t="s">
        <v>23</v>
      </c>
      <c r="K16" s="52" t="s">
        <v>69</v>
      </c>
    </row>
    <row r="17" spans="1:11" x14ac:dyDescent="0.25">
      <c r="J17" s="41" t="s">
        <v>16</v>
      </c>
      <c r="K17" s="52" t="s">
        <v>69</v>
      </c>
    </row>
    <row r="18" spans="1:11" x14ac:dyDescent="0.25">
      <c r="K18" s="52"/>
    </row>
    <row r="19" spans="1:11" x14ac:dyDescent="0.25">
      <c r="I19" s="41" t="s">
        <v>70</v>
      </c>
      <c r="J19" s="41" t="s">
        <v>61</v>
      </c>
      <c r="K19" s="52" t="s">
        <v>63</v>
      </c>
    </row>
    <row r="20" spans="1:11" ht="15.75" thickBot="1" x14ac:dyDescent="0.3">
      <c r="A20" s="47" t="s">
        <v>51</v>
      </c>
      <c r="J20" s="41" t="s">
        <v>23</v>
      </c>
      <c r="K20" s="52" t="s">
        <v>71</v>
      </c>
    </row>
    <row r="21" spans="1:11" x14ac:dyDescent="0.25">
      <c r="A21" s="41" t="s">
        <v>52</v>
      </c>
      <c r="B21" s="45" t="s">
        <v>20</v>
      </c>
      <c r="C21" s="48" t="s">
        <v>58</v>
      </c>
      <c r="D21" s="1" t="s">
        <v>54</v>
      </c>
      <c r="E21" s="45" t="s">
        <v>28</v>
      </c>
      <c r="K21" s="52"/>
    </row>
    <row r="22" spans="1:11" ht="15.75" thickBot="1" x14ac:dyDescent="0.3">
      <c r="B22" s="58" t="s">
        <v>28</v>
      </c>
      <c r="C22" s="41" t="s">
        <v>85</v>
      </c>
      <c r="E22" s="58" t="s">
        <v>3</v>
      </c>
      <c r="I22" s="41" t="s">
        <v>72</v>
      </c>
      <c r="J22" s="41" t="s">
        <v>61</v>
      </c>
      <c r="K22" s="52" t="s">
        <v>73</v>
      </c>
    </row>
    <row r="23" spans="1:11" ht="15.75" thickBot="1" x14ac:dyDescent="0.3">
      <c r="J23" s="41" t="s">
        <v>16</v>
      </c>
      <c r="K23" s="52" t="s">
        <v>74</v>
      </c>
    </row>
    <row r="24" spans="1:11" x14ac:dyDescent="0.25">
      <c r="A24" s="41" t="s">
        <v>53</v>
      </c>
      <c r="B24" s="57" t="s">
        <v>3</v>
      </c>
      <c r="C24" s="48" t="s">
        <v>58</v>
      </c>
      <c r="D24" s="1" t="s">
        <v>55</v>
      </c>
      <c r="E24" s="45" t="s">
        <v>20</v>
      </c>
      <c r="F24" s="41" t="s">
        <v>85</v>
      </c>
      <c r="K24" s="52"/>
    </row>
    <row r="25" spans="1:11" ht="15.75" thickBot="1" x14ac:dyDescent="0.3">
      <c r="B25" s="46" t="s">
        <v>27</v>
      </c>
      <c r="E25" s="58" t="s">
        <v>27</v>
      </c>
      <c r="I25" s="41" t="s">
        <v>75</v>
      </c>
      <c r="J25" s="41" t="s">
        <v>61</v>
      </c>
      <c r="K25" s="52" t="s">
        <v>76</v>
      </c>
    </row>
    <row r="26" spans="1:11" ht="15.75" thickBot="1" x14ac:dyDescent="0.3">
      <c r="J26" s="41" t="s">
        <v>23</v>
      </c>
      <c r="K26" s="52" t="s">
        <v>77</v>
      </c>
    </row>
    <row r="27" spans="1:11" x14ac:dyDescent="0.25">
      <c r="A27" s="41" t="s">
        <v>56</v>
      </c>
      <c r="B27" s="55" t="s">
        <v>30</v>
      </c>
      <c r="C27" s="48" t="s">
        <v>58</v>
      </c>
      <c r="D27" s="1" t="s">
        <v>57</v>
      </c>
      <c r="E27" s="57" t="s">
        <v>30</v>
      </c>
      <c r="K27" s="52"/>
    </row>
    <row r="28" spans="1:11" ht="15.75" thickBot="1" x14ac:dyDescent="0.3">
      <c r="B28" s="43" t="s">
        <v>22</v>
      </c>
      <c r="E28" s="46" t="s">
        <v>29</v>
      </c>
      <c r="I28" s="41" t="s">
        <v>78</v>
      </c>
      <c r="J28" s="41" t="s">
        <v>61</v>
      </c>
      <c r="K28" s="52" t="s">
        <v>79</v>
      </c>
    </row>
    <row r="29" spans="1:11" x14ac:dyDescent="0.25">
      <c r="J29" s="41" t="s">
        <v>16</v>
      </c>
      <c r="K29" s="52" t="s">
        <v>80</v>
      </c>
    </row>
    <row r="30" spans="1:11" x14ac:dyDescent="0.25">
      <c r="K30" s="52"/>
    </row>
    <row r="31" spans="1:11" x14ac:dyDescent="0.25">
      <c r="A31" s="1" t="s">
        <v>89</v>
      </c>
      <c r="I31" s="41" t="s">
        <v>81</v>
      </c>
      <c r="J31" s="41" t="s">
        <v>61</v>
      </c>
      <c r="K31" s="52" t="s">
        <v>82</v>
      </c>
    </row>
    <row r="32" spans="1:11" x14ac:dyDescent="0.25">
      <c r="A32" s="41" t="s">
        <v>90</v>
      </c>
      <c r="B32" s="41" t="s">
        <v>21</v>
      </c>
      <c r="J32" s="41" t="s">
        <v>23</v>
      </c>
      <c r="K32" s="52" t="s">
        <v>84</v>
      </c>
    </row>
    <row r="33" spans="1:11" x14ac:dyDescent="0.25">
      <c r="A33" s="41" t="s">
        <v>91</v>
      </c>
      <c r="B33" s="41" t="s">
        <v>19</v>
      </c>
      <c r="K33" s="52"/>
    </row>
    <row r="34" spans="1:11" x14ac:dyDescent="0.25">
      <c r="A34" s="41" t="s">
        <v>92</v>
      </c>
      <c r="B34" s="41" t="s">
        <v>1</v>
      </c>
      <c r="I34" s="41" t="s">
        <v>86</v>
      </c>
      <c r="J34" s="41" t="s">
        <v>87</v>
      </c>
      <c r="K34" s="52"/>
    </row>
    <row r="35" spans="1:11" x14ac:dyDescent="0.25">
      <c r="A35" s="41" t="s">
        <v>93</v>
      </c>
      <c r="B35" s="41" t="s">
        <v>2</v>
      </c>
      <c r="K35" s="52"/>
    </row>
    <row r="36" spans="1:11" x14ac:dyDescent="0.25">
      <c r="A36" s="41" t="s">
        <v>94</v>
      </c>
      <c r="B36" s="41" t="s">
        <v>3</v>
      </c>
      <c r="I36" s="41" t="s">
        <v>88</v>
      </c>
      <c r="J36" s="41" t="s">
        <v>87</v>
      </c>
      <c r="K36" s="52"/>
    </row>
    <row r="37" spans="1:11" x14ac:dyDescent="0.25">
      <c r="A37" s="41" t="s">
        <v>95</v>
      </c>
      <c r="B37" s="41" t="s">
        <v>28</v>
      </c>
      <c r="K37" s="52"/>
    </row>
    <row r="38" spans="1:11" x14ac:dyDescent="0.25">
      <c r="A38" s="41" t="s">
        <v>96</v>
      </c>
      <c r="B38" s="41" t="s">
        <v>27</v>
      </c>
      <c r="I38" s="41" t="s">
        <v>101</v>
      </c>
      <c r="J38" s="41" t="s">
        <v>61</v>
      </c>
      <c r="K38" s="52" t="s">
        <v>76</v>
      </c>
    </row>
    <row r="39" spans="1:11" x14ac:dyDescent="0.25">
      <c r="A39" s="41" t="s">
        <v>97</v>
      </c>
      <c r="B39" s="41" t="s">
        <v>20</v>
      </c>
      <c r="J39" s="41" t="s">
        <v>23</v>
      </c>
      <c r="K39" s="52" t="s">
        <v>67</v>
      </c>
    </row>
    <row r="40" spans="1:11" x14ac:dyDescent="0.25">
      <c r="A40" s="41" t="s">
        <v>98</v>
      </c>
      <c r="B40" s="41" t="s">
        <v>30</v>
      </c>
      <c r="K40" s="52"/>
    </row>
    <row r="41" spans="1:11" x14ac:dyDescent="0.25">
      <c r="A41" s="41" t="s">
        <v>99</v>
      </c>
      <c r="B41" s="41" t="s">
        <v>29</v>
      </c>
      <c r="I41" s="41" t="s">
        <v>102</v>
      </c>
      <c r="J41" s="41" t="s">
        <v>61</v>
      </c>
      <c r="K41" s="52" t="s">
        <v>103</v>
      </c>
    </row>
    <row r="42" spans="1:11" x14ac:dyDescent="0.25">
      <c r="A42" s="41" t="s">
        <v>100</v>
      </c>
      <c r="B42" s="41" t="s">
        <v>22</v>
      </c>
      <c r="J42" s="41" t="s">
        <v>16</v>
      </c>
      <c r="K42" s="52" t="s">
        <v>76</v>
      </c>
    </row>
    <row r="43" spans="1:11" x14ac:dyDescent="0.25">
      <c r="J43" s="41" t="s">
        <v>23</v>
      </c>
      <c r="K43" s="52" t="s">
        <v>77</v>
      </c>
    </row>
    <row r="44" spans="1:11" x14ac:dyDescent="0.25">
      <c r="K44" s="52"/>
    </row>
    <row r="45" spans="1:11" x14ac:dyDescent="0.25">
      <c r="K45" s="52"/>
    </row>
    <row r="46" spans="1:11" x14ac:dyDescent="0.25">
      <c r="K46" s="52"/>
    </row>
    <row r="47" spans="1:11" x14ac:dyDescent="0.25">
      <c r="K47" s="52"/>
    </row>
    <row r="48" spans="1:11" x14ac:dyDescent="0.25">
      <c r="K48" s="52"/>
    </row>
    <row r="49" spans="11:11" x14ac:dyDescent="0.25">
      <c r="K49" s="52"/>
    </row>
    <row r="50" spans="11:11" x14ac:dyDescent="0.25">
      <c r="K50" s="5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Kwoky</dc:creator>
  <cp:lastModifiedBy>Kwoky</cp:lastModifiedBy>
  <dcterms:created xsi:type="dcterms:W3CDTF">2017-10-14T11:59:04Z</dcterms:created>
  <dcterms:modified xsi:type="dcterms:W3CDTF">2017-10-18T21:07:57Z</dcterms:modified>
</cp:coreProperties>
</file>